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boinvest.sharepoint.com/sites/IRPR/Freigegebene Dokumente/30 Website/04 Datenupdates/2022/"/>
    </mc:Choice>
  </mc:AlternateContent>
  <xr:revisionPtr revIDLastSave="0" documentId="8_{07344555-807C-49FE-B030-C69A0FB56E20}" xr6:coauthVersionLast="47" xr6:coauthVersionMax="47" xr10:uidLastSave="{00000000-0000-0000-0000-000000000000}"/>
  <bookViews>
    <workbookView xWindow="-120" yWindow="-120" windowWidth="29040" windowHeight="15720" xr2:uid="{CF774E9F-64F7-4590-901C-7791077722A3}"/>
  </bookViews>
  <sheets>
    <sheet name="Produktionsübersicht_31.07.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2" l="1"/>
  <c r="E46" i="2"/>
  <c r="D46" i="2"/>
  <c r="D27" i="2" s="1"/>
  <c r="F38" i="2"/>
  <c r="E38" i="2"/>
  <c r="D38" i="2"/>
  <c r="F31" i="2"/>
  <c r="E31" i="2"/>
  <c r="D31" i="2"/>
  <c r="F28" i="2"/>
  <c r="F27" i="2" s="1"/>
  <c r="E28" i="2"/>
  <c r="E27" i="2" s="1"/>
  <c r="D28" i="2"/>
  <c r="F11" i="2"/>
  <c r="E11" i="2"/>
  <c r="D11" i="2"/>
  <c r="D10" i="2" s="1"/>
  <c r="F10" i="2"/>
  <c r="E10" i="2"/>
  <c r="F8" i="2"/>
  <c r="F7" i="2" s="1"/>
  <c r="F48" i="2" s="1"/>
  <c r="E8" i="2"/>
  <c r="D8" i="2"/>
  <c r="E7" i="2"/>
  <c r="E48" i="2" s="1"/>
  <c r="D7" i="2"/>
  <c r="D48" i="2" l="1"/>
</calcChain>
</file>

<file path=xl/sharedStrings.xml><?xml version="1.0" encoding="utf-8"?>
<sst xmlns="http://schemas.openxmlformats.org/spreadsheetml/2006/main" count="52" uniqueCount="48">
  <si>
    <t>Produktionsübersicht per 31.07.2022</t>
  </si>
  <si>
    <t>Projekt</t>
  </si>
  <si>
    <t>Installierte Leistung</t>
  </si>
  <si>
    <t>Q1 '22</t>
  </si>
  <si>
    <t>Q2 '22</t>
  </si>
  <si>
    <t>YTD Juli 2022</t>
  </si>
  <si>
    <t>(MW)</t>
  </si>
  <si>
    <t>(MWh)</t>
  </si>
  <si>
    <t>Biogas</t>
  </si>
  <si>
    <t>Deutschland</t>
  </si>
  <si>
    <t>Samswegen</t>
  </si>
  <si>
    <t>PV</t>
  </si>
  <si>
    <t>Dennheritz</t>
  </si>
  <si>
    <t>Glauchau</t>
  </si>
  <si>
    <t>Hartha</t>
  </si>
  <si>
    <t>Dennheritz IIa</t>
  </si>
  <si>
    <t>Dennheritz IIb</t>
  </si>
  <si>
    <t>Frankfurt Oder</t>
  </si>
  <si>
    <t>Beerwalde</t>
  </si>
  <si>
    <t>Weisen</t>
  </si>
  <si>
    <t>Fünfeichen</t>
  </si>
  <si>
    <t>Rothselberg</t>
  </si>
  <si>
    <t>Klipphausen</t>
  </si>
  <si>
    <t>Alsweiler</t>
  </si>
  <si>
    <t>Alsweiler PPA</t>
  </si>
  <si>
    <t>Lohne</t>
  </si>
  <si>
    <t>Lausitz</t>
  </si>
  <si>
    <t>Wind</t>
  </si>
  <si>
    <t>Finnland</t>
  </si>
  <si>
    <t>Haapajärvi 1</t>
  </si>
  <si>
    <t>Haapajärvi 2</t>
  </si>
  <si>
    <t>Frankreich</t>
  </si>
  <si>
    <t>Champvoisin</t>
  </si>
  <si>
    <t>Cuq</t>
  </si>
  <si>
    <t>Escamps</t>
  </si>
  <si>
    <t>Hautes Landes</t>
  </si>
  <si>
    <t>La Gargasse</t>
  </si>
  <si>
    <t>Saint Nicolas des Biefs</t>
  </si>
  <si>
    <t>Broich</t>
  </si>
  <si>
    <t>Düngenheim</t>
  </si>
  <si>
    <t>Framersheim II</t>
  </si>
  <si>
    <t>Korbersdorf</t>
  </si>
  <si>
    <t>Losheim</t>
  </si>
  <si>
    <t>Repperndorf</t>
  </si>
  <si>
    <t>Weilrod</t>
  </si>
  <si>
    <t>Irland</t>
  </si>
  <si>
    <t>Glenough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</si>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</sst>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;\-#,##0;&quot;-&quot;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FFFFFF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349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7" fontId="3" fillId="2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164" fontId="2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left" indent="1"/>
    </xf>
    <xf numFmtId="164" fontId="2" fillId="4" borderId="0" xfId="0" applyNumberFormat="1" applyFont="1" applyFill="1" applyAlignment="1">
      <alignment horizontal="right"/>
    </xf>
    <xf numFmtId="3" fontId="5" fillId="4" borderId="0" xfId="0" applyNumberFormat="1" applyFont="1" applyFill="1" applyAlignment="1">
      <alignment horizontal="right"/>
    </xf>
    <xf numFmtId="0" fontId="2" fillId="0" borderId="0" xfId="0" applyFont="1" applyAlignment="1">
      <alignment horizontal="left" indent="2"/>
    </xf>
    <xf numFmtId="164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2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690564</xdr:colOff>
      <xdr:row>1</xdr:row>
      <xdr:rowOff>50005</xdr:rowOff>
    </xdr:from>
    <xdr:to>
      <xdr:col>5</xdr:col>
      <xdr:colOff>1245396</xdr:colOff>
      <xdr:row>2</xdr:row>
      <xdr:rowOff>135349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427819B-C601-4383-8A49-F99EB1C1B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4989" y="230980"/>
          <a:ext cx="1754982" cy="313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53CE-8C8A-4A8D-B51F-CC0DD44B34D7}">
  <dimension ref="B2:F99"/>
  <sheetViews>
    <sheetView showGridLines="0" tabSelected="1" zoomScale="80" zoomScaleNormal="80" workbookViewId="0">
      <selection activeCell="B5" sqref="B5"/>
    </sheetView>
  </sheetViews>
  <sheetFormatPr baseColWidth="10" defaultColWidth="16.5703125" defaultRowHeight="14.25" outlineLevelRow="1" x14ac:dyDescent="0.2"/>
  <cols>
    <col min="1" max="1" width="4.28515625" style="3" customWidth="1"/>
    <col min="2" max="2" width="25" style="3" customWidth="1"/>
    <col min="3" max="3" width="25.140625" style="3" customWidth="1"/>
    <col min="4" max="4" width="19.42578125" style="3" customWidth="1"/>
    <col min="5" max="5" width="18" style="3" customWidth="1"/>
    <col min="6" max="6" width="19.42578125" style="3" customWidth="1"/>
    <col min="7" max="16384" width="16.5703125" style="3"/>
  </cols>
  <sheetData>
    <row r="2" spans="2:6" ht="18" x14ac:dyDescent="0.2">
      <c r="B2" s="1" t="s">
        <v>0</v>
      </c>
      <c r="C2" s="1"/>
      <c r="D2" s="1"/>
      <c r="E2" s="2"/>
    </row>
    <row r="3" spans="2:6" ht="18" x14ac:dyDescent="0.2">
      <c r="B3" s="1"/>
      <c r="C3" s="1"/>
      <c r="D3" s="1"/>
      <c r="E3" s="2"/>
    </row>
    <row r="5" spans="2:6" ht="16.5" customHeight="1" x14ac:dyDescent="0.2">
      <c r="B5" s="4" t="s">
        <v>1</v>
      </c>
      <c r="C5" s="5" t="s">
        <v>2</v>
      </c>
      <c r="D5" s="6" t="s">
        <v>3</v>
      </c>
      <c r="E5" s="7" t="s">
        <v>4</v>
      </c>
      <c r="F5" s="8" t="s">
        <v>5</v>
      </c>
    </row>
    <row r="6" spans="2:6" x14ac:dyDescent="0.2">
      <c r="B6" s="4"/>
      <c r="C6" s="7" t="s">
        <v>6</v>
      </c>
      <c r="D6" s="6" t="s">
        <v>7</v>
      </c>
      <c r="E6" s="6" t="s">
        <v>7</v>
      </c>
      <c r="F6" s="7" t="s">
        <v>7</v>
      </c>
    </row>
    <row r="7" spans="2:6" x14ac:dyDescent="0.2">
      <c r="B7" s="9" t="s">
        <v>8</v>
      </c>
      <c r="C7" s="10">
        <v>0.8</v>
      </c>
      <c r="D7" s="11">
        <f t="shared" ref="D7:F8" si="0">D8</f>
        <v>1143.0239999999999</v>
      </c>
      <c r="E7" s="11">
        <f t="shared" si="0"/>
        <v>1016.40291</v>
      </c>
      <c r="F7" s="11">
        <f t="shared" si="0"/>
        <v>2574.4299100000003</v>
      </c>
    </row>
    <row r="8" spans="2:6" outlineLevel="1" x14ac:dyDescent="0.2">
      <c r="B8" s="12" t="s">
        <v>9</v>
      </c>
      <c r="C8" s="13">
        <v>0.8</v>
      </c>
      <c r="D8" s="14">
        <f t="shared" si="0"/>
        <v>1143.0239999999999</v>
      </c>
      <c r="E8" s="14">
        <f t="shared" si="0"/>
        <v>1016.40291</v>
      </c>
      <c r="F8" s="14">
        <f t="shared" si="0"/>
        <v>2574.4299100000003</v>
      </c>
    </row>
    <row r="9" spans="2:6" outlineLevel="1" x14ac:dyDescent="0.2">
      <c r="B9" s="15" t="s">
        <v>10</v>
      </c>
      <c r="C9" s="16">
        <v>0.8</v>
      </c>
      <c r="D9" s="17">
        <v>1143.0239999999999</v>
      </c>
      <c r="E9" s="18">
        <v>1016.40291</v>
      </c>
      <c r="F9" s="18">
        <v>2574.4299100000003</v>
      </c>
    </row>
    <row r="10" spans="2:6" x14ac:dyDescent="0.2">
      <c r="B10" s="9" t="s">
        <v>11</v>
      </c>
      <c r="C10" s="10">
        <v>132.80199999999999</v>
      </c>
      <c r="D10" s="11">
        <f>D11</f>
        <v>5304.7146249999996</v>
      </c>
      <c r="E10" s="11">
        <f>E11</f>
        <v>43409.840599999996</v>
      </c>
      <c r="F10" s="11">
        <f>F11</f>
        <v>68814.306724999988</v>
      </c>
    </row>
    <row r="11" spans="2:6" x14ac:dyDescent="0.2">
      <c r="B11" s="12" t="s">
        <v>9</v>
      </c>
      <c r="C11" s="13">
        <v>132.80199999999999</v>
      </c>
      <c r="D11" s="14">
        <f>SUM(D12:D26)</f>
        <v>5304.7146249999996</v>
      </c>
      <c r="E11" s="14">
        <f>SUM(E12:E26)</f>
        <v>43409.840599999996</v>
      </c>
      <c r="F11" s="14">
        <f>SUM(F12:F26)</f>
        <v>68814.306724999988</v>
      </c>
    </row>
    <row r="12" spans="2:6" outlineLevel="1" x14ac:dyDescent="0.2">
      <c r="B12" s="15" t="s">
        <v>12</v>
      </c>
      <c r="C12" s="16">
        <v>0.49199999999999999</v>
      </c>
      <c r="D12" s="17">
        <v>66.628749999999997</v>
      </c>
      <c r="E12" s="18">
        <v>198.447</v>
      </c>
      <c r="F12" s="18">
        <v>332.56175000000002</v>
      </c>
    </row>
    <row r="13" spans="2:6" outlineLevel="1" x14ac:dyDescent="0.2">
      <c r="B13" s="15" t="s">
        <v>13</v>
      </c>
      <c r="C13" s="16">
        <v>0.72399999999999998</v>
      </c>
      <c r="D13" s="17">
        <v>94.931674999999998</v>
      </c>
      <c r="E13" s="18">
        <v>289.36200000000002</v>
      </c>
      <c r="F13" s="18">
        <v>483.91767499999997</v>
      </c>
    </row>
    <row r="14" spans="2:6" outlineLevel="1" x14ac:dyDescent="0.2">
      <c r="B14" s="15" t="s">
        <v>14</v>
      </c>
      <c r="C14" s="16">
        <v>0.75</v>
      </c>
      <c r="D14" s="17">
        <v>82.720249999999993</v>
      </c>
      <c r="E14" s="18">
        <v>264.923</v>
      </c>
      <c r="F14" s="18">
        <v>444.92124999999999</v>
      </c>
    </row>
    <row r="15" spans="2:6" outlineLevel="1" x14ac:dyDescent="0.2">
      <c r="B15" s="15" t="s">
        <v>15</v>
      </c>
      <c r="C15" s="16">
        <v>0.75</v>
      </c>
      <c r="D15" s="17">
        <v>80.730949999999993</v>
      </c>
      <c r="E15" s="18">
        <v>266.988</v>
      </c>
      <c r="F15" s="18">
        <v>451.92295000000001</v>
      </c>
    </row>
    <row r="16" spans="2:6" outlineLevel="1" x14ac:dyDescent="0.2">
      <c r="B16" s="15" t="s">
        <v>16</v>
      </c>
      <c r="C16" s="16">
        <v>2.61</v>
      </c>
      <c r="D16" s="17">
        <v>332.06400000000002</v>
      </c>
      <c r="E16" s="18">
        <v>991.322</v>
      </c>
      <c r="F16" s="18">
        <v>1670.75</v>
      </c>
    </row>
    <row r="17" spans="2:6" outlineLevel="1" x14ac:dyDescent="0.2">
      <c r="B17" s="15" t="s">
        <v>17</v>
      </c>
      <c r="C17" s="16">
        <v>0.59199999999999997</v>
      </c>
      <c r="D17" s="17">
        <v>75.180000000000007</v>
      </c>
      <c r="E17" s="18">
        <v>234.56800000000001</v>
      </c>
      <c r="F17" s="18">
        <v>398.17500000000001</v>
      </c>
    </row>
    <row r="18" spans="2:6" outlineLevel="1" x14ac:dyDescent="0.2">
      <c r="B18" s="15" t="s">
        <v>18</v>
      </c>
      <c r="C18" s="16">
        <v>0.75</v>
      </c>
      <c r="D18" s="17">
        <v>0</v>
      </c>
      <c r="E18" s="18">
        <v>254.001</v>
      </c>
      <c r="F18" s="18">
        <v>371.18200000000002</v>
      </c>
    </row>
    <row r="19" spans="2:6" outlineLevel="1" x14ac:dyDescent="0.2">
      <c r="B19" s="15" t="s">
        <v>19</v>
      </c>
      <c r="C19" s="16">
        <v>4</v>
      </c>
      <c r="D19" s="17">
        <v>0</v>
      </c>
      <c r="E19" s="18">
        <v>1257.9549999999999</v>
      </c>
      <c r="F19" s="18">
        <v>1834.6089999999999</v>
      </c>
    </row>
    <row r="20" spans="2:6" outlineLevel="1" x14ac:dyDescent="0.2">
      <c r="B20" s="15" t="s">
        <v>20</v>
      </c>
      <c r="C20" s="16">
        <v>0.749</v>
      </c>
      <c r="D20" s="17">
        <v>0</v>
      </c>
      <c r="E20" s="18">
        <v>223.084</v>
      </c>
      <c r="F20" s="18">
        <v>333.69499999999999</v>
      </c>
    </row>
    <row r="21" spans="2:6" outlineLevel="1" x14ac:dyDescent="0.2">
      <c r="B21" s="15" t="s">
        <v>21</v>
      </c>
      <c r="C21" s="16">
        <v>0.59899999999999998</v>
      </c>
      <c r="D21" s="17">
        <v>0</v>
      </c>
      <c r="E21" s="18">
        <v>163.84700000000001</v>
      </c>
      <c r="F21" s="18">
        <v>251.458</v>
      </c>
    </row>
    <row r="22" spans="2:6" outlineLevel="1" x14ac:dyDescent="0.2">
      <c r="B22" s="15" t="s">
        <v>22</v>
      </c>
      <c r="C22" s="16">
        <v>0.56399999999999995</v>
      </c>
      <c r="D22" s="17">
        <v>0</v>
      </c>
      <c r="E22" s="18">
        <v>174.13399999999999</v>
      </c>
      <c r="F22" s="18">
        <v>256.09800000000001</v>
      </c>
    </row>
    <row r="23" spans="2:6" outlineLevel="1" x14ac:dyDescent="0.2">
      <c r="B23" s="15" t="s">
        <v>23</v>
      </c>
      <c r="C23" s="16">
        <v>9.9930000000000003</v>
      </c>
      <c r="D23" s="17">
        <v>1661.1859999999999</v>
      </c>
      <c r="E23" s="18">
        <v>4499.2240000000002</v>
      </c>
      <c r="F23" s="18">
        <v>7995.8590000000004</v>
      </c>
    </row>
    <row r="24" spans="2:6" outlineLevel="1" x14ac:dyDescent="0.2">
      <c r="B24" s="15" t="s">
        <v>24</v>
      </c>
      <c r="C24" s="16">
        <v>12.478999999999999</v>
      </c>
      <c r="D24" s="17">
        <v>1925.33</v>
      </c>
      <c r="E24" s="18">
        <v>5403.6109000000006</v>
      </c>
      <c r="F24" s="18">
        <v>9544.9439000000002</v>
      </c>
    </row>
    <row r="25" spans="2:6" outlineLevel="1" x14ac:dyDescent="0.2">
      <c r="B25" s="15" t="s">
        <v>25</v>
      </c>
      <c r="C25" s="16">
        <v>7.75</v>
      </c>
      <c r="D25" s="17">
        <v>985.94299999999998</v>
      </c>
      <c r="E25" s="18">
        <v>3016.826</v>
      </c>
      <c r="F25" s="18">
        <v>5118.4629999999997</v>
      </c>
    </row>
    <row r="26" spans="2:6" outlineLevel="1" x14ac:dyDescent="0.2">
      <c r="B26" s="15" t="s">
        <v>26</v>
      </c>
      <c r="C26" s="16">
        <v>90</v>
      </c>
      <c r="D26" s="17">
        <v>0</v>
      </c>
      <c r="E26" s="18">
        <v>26171.548699999996</v>
      </c>
      <c r="F26" s="18">
        <v>39325.750199999988</v>
      </c>
    </row>
    <row r="27" spans="2:6" x14ac:dyDescent="0.2">
      <c r="B27" s="9" t="s">
        <v>27</v>
      </c>
      <c r="C27" s="10">
        <v>169.10000000000002</v>
      </c>
      <c r="D27" s="11">
        <f>D28+D31+D38+D46</f>
        <v>119852.03625999999</v>
      </c>
      <c r="E27" s="11">
        <f>E28+E31+E38+E46</f>
        <v>77352.714970000001</v>
      </c>
      <c r="F27" s="11">
        <f>F28+F31+F38+F46</f>
        <v>214292.32785</v>
      </c>
    </row>
    <row r="28" spans="2:6" x14ac:dyDescent="0.2">
      <c r="B28" s="12" t="s">
        <v>28</v>
      </c>
      <c r="C28" s="13">
        <v>29.700000000000003</v>
      </c>
      <c r="D28" s="14">
        <f>SUM(D29:D30)</f>
        <v>30382.777999999998</v>
      </c>
      <c r="E28" s="14">
        <f>SUM(E29:E30)</f>
        <v>17801.952000000001</v>
      </c>
      <c r="F28" s="14">
        <f>SUM(F29:F30)</f>
        <v>52026.632000000005</v>
      </c>
    </row>
    <row r="29" spans="2:6" outlineLevel="1" x14ac:dyDescent="0.2">
      <c r="B29" s="15" t="s">
        <v>29</v>
      </c>
      <c r="C29" s="16">
        <v>6.6</v>
      </c>
      <c r="D29" s="17">
        <v>6708.7280000000001</v>
      </c>
      <c r="E29" s="18">
        <v>4131.692</v>
      </c>
      <c r="F29" s="18">
        <v>11755.082</v>
      </c>
    </row>
    <row r="30" spans="2:6" outlineLevel="1" x14ac:dyDescent="0.2">
      <c r="B30" s="15" t="s">
        <v>30</v>
      </c>
      <c r="C30" s="16">
        <v>23.1</v>
      </c>
      <c r="D30" s="17">
        <v>23674.05</v>
      </c>
      <c r="E30" s="18">
        <v>13670.26</v>
      </c>
      <c r="F30" s="18">
        <v>40271.550000000003</v>
      </c>
    </row>
    <row r="31" spans="2:6" x14ac:dyDescent="0.2">
      <c r="B31" s="12" t="s">
        <v>31</v>
      </c>
      <c r="C31" s="13">
        <v>60.1</v>
      </c>
      <c r="D31" s="14">
        <f>SUM(D32:D37)</f>
        <v>33158.108</v>
      </c>
      <c r="E31" s="14">
        <f>SUM(E32:E37)</f>
        <v>22099.548999999999</v>
      </c>
      <c r="F31" s="14">
        <f>SUM(F32:F37)</f>
        <v>61154.435999999994</v>
      </c>
    </row>
    <row r="32" spans="2:6" outlineLevel="1" x14ac:dyDescent="0.2">
      <c r="B32" s="15" t="s">
        <v>32</v>
      </c>
      <c r="C32" s="16">
        <v>12</v>
      </c>
      <c r="D32" s="17">
        <v>6894.4759999999997</v>
      </c>
      <c r="E32" s="18">
        <v>4632.049</v>
      </c>
      <c r="F32" s="18">
        <v>13163.485000000001</v>
      </c>
    </row>
    <row r="33" spans="2:6" outlineLevel="1" x14ac:dyDescent="0.2">
      <c r="B33" s="15" t="s">
        <v>33</v>
      </c>
      <c r="C33" s="16">
        <v>12</v>
      </c>
      <c r="D33" s="17">
        <v>5714.6289999999999</v>
      </c>
      <c r="E33" s="18">
        <v>3436.826</v>
      </c>
      <c r="F33" s="18">
        <v>9998.4349999999995</v>
      </c>
    </row>
    <row r="34" spans="2:6" outlineLevel="1" x14ac:dyDescent="0.2">
      <c r="B34" s="15" t="s">
        <v>34</v>
      </c>
      <c r="C34" s="16">
        <v>4.0999999999999996</v>
      </c>
      <c r="D34" s="17">
        <v>2642.66</v>
      </c>
      <c r="E34" s="18">
        <v>1479.02</v>
      </c>
      <c r="F34" s="18">
        <v>4459.2759999999998</v>
      </c>
    </row>
    <row r="35" spans="2:6" outlineLevel="1" x14ac:dyDescent="0.2">
      <c r="B35" s="15" t="s">
        <v>35</v>
      </c>
      <c r="C35" s="16">
        <v>10</v>
      </c>
      <c r="D35" s="17">
        <v>5546.6989999999996</v>
      </c>
      <c r="E35" s="18">
        <v>3584.223</v>
      </c>
      <c r="F35" s="18">
        <v>10061.456</v>
      </c>
    </row>
    <row r="36" spans="2:6" outlineLevel="1" x14ac:dyDescent="0.2">
      <c r="B36" s="15" t="s">
        <v>36</v>
      </c>
      <c r="C36" s="16">
        <v>8</v>
      </c>
      <c r="D36" s="17">
        <v>5662.56</v>
      </c>
      <c r="E36" s="18">
        <v>3178.92</v>
      </c>
      <c r="F36" s="18">
        <v>9545.9889999999996</v>
      </c>
    </row>
    <row r="37" spans="2:6" outlineLevel="1" x14ac:dyDescent="0.2">
      <c r="B37" s="15" t="s">
        <v>37</v>
      </c>
      <c r="C37" s="16">
        <v>14</v>
      </c>
      <c r="D37" s="17">
        <v>6697.0839999999998</v>
      </c>
      <c r="E37" s="18">
        <v>5788.5110000000004</v>
      </c>
      <c r="F37" s="18">
        <v>13925.795</v>
      </c>
    </row>
    <row r="38" spans="2:6" x14ac:dyDescent="0.2">
      <c r="B38" s="12" t="s">
        <v>9</v>
      </c>
      <c r="C38" s="13">
        <v>44.3</v>
      </c>
      <c r="D38" s="14">
        <f>SUM(D39:D45)</f>
        <v>28193.537259999997</v>
      </c>
      <c r="E38" s="14">
        <f>SUM(E39:E45)</f>
        <v>18773.163970000001</v>
      </c>
      <c r="F38" s="14">
        <f>SUM(F39:F45)</f>
        <v>50263.458850000003</v>
      </c>
    </row>
    <row r="39" spans="2:6" outlineLevel="1" x14ac:dyDescent="0.2">
      <c r="B39" s="15" t="s">
        <v>38</v>
      </c>
      <c r="C39" s="16">
        <v>2.4</v>
      </c>
      <c r="D39" s="17">
        <v>1570.3905400000001</v>
      </c>
      <c r="E39" s="18">
        <v>996.74</v>
      </c>
      <c r="F39" s="18">
        <v>2553.2714599999999</v>
      </c>
    </row>
    <row r="40" spans="2:6" outlineLevel="1" x14ac:dyDescent="0.2">
      <c r="B40" s="15" t="s">
        <v>39</v>
      </c>
      <c r="C40" s="16">
        <v>4</v>
      </c>
      <c r="D40" s="17">
        <v>2129.7489999999998</v>
      </c>
      <c r="E40" s="18">
        <v>1035.1872000000001</v>
      </c>
      <c r="F40" s="18">
        <v>3394.2267999999999</v>
      </c>
    </row>
    <row r="41" spans="2:6" outlineLevel="1" x14ac:dyDescent="0.2">
      <c r="B41" s="15" t="s">
        <v>40</v>
      </c>
      <c r="C41" s="16">
        <v>3.4</v>
      </c>
      <c r="D41" s="17">
        <v>2441.6331799999998</v>
      </c>
      <c r="E41" s="18">
        <v>1347.7</v>
      </c>
      <c r="F41" s="18">
        <v>4066.0610499999998</v>
      </c>
    </row>
    <row r="42" spans="2:6" outlineLevel="1" x14ac:dyDescent="0.2">
      <c r="B42" s="15" t="s">
        <v>41</v>
      </c>
      <c r="C42" s="16">
        <v>7.2</v>
      </c>
      <c r="D42" s="17">
        <v>2723.04</v>
      </c>
      <c r="E42" s="18">
        <v>3714.63</v>
      </c>
      <c r="F42" s="18">
        <v>7013.9116199999999</v>
      </c>
    </row>
    <row r="43" spans="2:6" outlineLevel="1" x14ac:dyDescent="0.2">
      <c r="B43" s="15" t="s">
        <v>42</v>
      </c>
      <c r="C43" s="16">
        <v>4.5</v>
      </c>
      <c r="D43" s="17">
        <v>2009.7275400000001</v>
      </c>
      <c r="E43" s="18">
        <v>1164.07177</v>
      </c>
      <c r="F43" s="18">
        <v>3385.12392</v>
      </c>
    </row>
    <row r="44" spans="2:6" outlineLevel="1" x14ac:dyDescent="0.2">
      <c r="B44" s="15" t="s">
        <v>43</v>
      </c>
      <c r="C44" s="16">
        <v>6</v>
      </c>
      <c r="D44" s="17">
        <v>4120.9170000000004</v>
      </c>
      <c r="E44" s="18">
        <v>2080.5929999999998</v>
      </c>
      <c r="F44" s="18">
        <v>6604.3980000000001</v>
      </c>
    </row>
    <row r="45" spans="2:6" outlineLevel="1" x14ac:dyDescent="0.2">
      <c r="B45" s="15" t="s">
        <v>44</v>
      </c>
      <c r="C45" s="16">
        <v>16.8</v>
      </c>
      <c r="D45" s="17">
        <v>13198.08</v>
      </c>
      <c r="E45" s="18">
        <v>8434.2420000000002</v>
      </c>
      <c r="F45" s="18">
        <v>23246.466</v>
      </c>
    </row>
    <row r="46" spans="2:6" x14ac:dyDescent="0.2">
      <c r="B46" s="12" t="s">
        <v>45</v>
      </c>
      <c r="C46" s="13">
        <v>35</v>
      </c>
      <c r="D46" s="14">
        <f>D47</f>
        <v>28117.613000000001</v>
      </c>
      <c r="E46" s="14">
        <f>E47</f>
        <v>18678.05</v>
      </c>
      <c r="F46" s="14">
        <f>F47</f>
        <v>50847.800999999999</v>
      </c>
    </row>
    <row r="47" spans="2:6" outlineLevel="1" x14ac:dyDescent="0.2">
      <c r="B47" s="15" t="s">
        <v>46</v>
      </c>
      <c r="C47" s="16">
        <v>35</v>
      </c>
      <c r="D47" s="17">
        <v>28117.613000000001</v>
      </c>
      <c r="E47" s="18">
        <v>18678.05</v>
      </c>
      <c r="F47" s="18">
        <v>50847.800999999999</v>
      </c>
    </row>
    <row r="48" spans="2:6" x14ac:dyDescent="0.2">
      <c r="B48" s="19" t="s">
        <v>47</v>
      </c>
      <c r="C48" s="20">
        <v>302.702</v>
      </c>
      <c r="D48" s="21">
        <f>D7+D10+D27</f>
        <v>126299.77488499999</v>
      </c>
      <c r="E48" s="21">
        <f>E7+E10+E27</f>
        <v>121778.95848</v>
      </c>
      <c r="F48" s="21">
        <f>F7+F10+F27</f>
        <v>285681.06448499998</v>
      </c>
    </row>
    <row r="50" spans="4:4" x14ac:dyDescent="0.2">
      <c r="D50" s="22"/>
    </row>
    <row r="61" spans="4:4" ht="13.9" hidden="1" customHeight="1" x14ac:dyDescent="0.2"/>
    <row r="64" spans="4:4" ht="13.9" hidden="1" customHeight="1" x14ac:dyDescent="0.2"/>
    <row r="65" ht="13.9" hidden="1" customHeight="1" x14ac:dyDescent="0.2"/>
    <row r="66" ht="13.9" hidden="1" customHeight="1" x14ac:dyDescent="0.2"/>
    <row r="67" ht="13.9" hidden="1" customHeight="1" x14ac:dyDescent="0.2"/>
    <row r="68" ht="13.9" hidden="1" customHeight="1" x14ac:dyDescent="0.2"/>
    <row r="69" ht="13.9" hidden="1" customHeight="1" x14ac:dyDescent="0.2"/>
    <row r="70" ht="13.9" hidden="1" customHeight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81" hidden="1" x14ac:dyDescent="0.2"/>
    <row r="82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9" hidden="1" x14ac:dyDescent="0.2"/>
  </sheetData>
  <mergeCells count="1">
    <mergeCell ref="B2:D3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1514E4AC0E6E43B2EF0720658568E1" ma:contentTypeVersion="15" ma:contentTypeDescription="Ein neues Dokument erstellen." ma:contentTypeScope="" ma:versionID="d9194204ce3ddd3e419da6f148bb6f85">
  <xsd:schema xmlns:xsd="http://www.w3.org/2001/XMLSchema" xmlns:xs="http://www.w3.org/2001/XMLSchema" xmlns:p="http://schemas.microsoft.com/office/2006/metadata/properties" xmlns:ns2="be72a65c-42da-4402-825b-963d1c6f18b1" xmlns:ns3="be3bbb8d-2648-44b0-acf4-fd6ea86dd8f8" targetNamespace="http://schemas.microsoft.com/office/2006/metadata/properties" ma:root="true" ma:fieldsID="7fb73e2ce18a07b3fb0341f143d1d01c" ns2:_="" ns3:_="">
    <xsd:import namespace="be72a65c-42da-4402-825b-963d1c6f18b1"/>
    <xsd:import namespace="be3bbb8d-2648-44b0-acf4-fd6ea86dd8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72a65c-42da-4402-825b-963d1c6f18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e95663c0-c408-42ec-bdbc-576c7da69c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3bbb8d-2648-44b0-acf4-fd6ea86dd8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c21c7cd-c8bb-4212-ad21-0a27c9396add}" ma:internalName="TaxCatchAll" ma:showField="CatchAllData" ma:web="be3bbb8d-2648-44b0-acf4-fd6ea86dd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e72a65c-42da-4402-825b-963d1c6f18b1">
      <Terms xmlns="http://schemas.microsoft.com/office/infopath/2007/PartnerControls"/>
    </lcf76f155ced4ddcb4097134ff3c332f>
    <TaxCatchAll xmlns="be3bbb8d-2648-44b0-acf4-fd6ea86dd8f8" xsi:nil="true"/>
  </documentManagement>
</p:properties>
</file>

<file path=customXml/itemProps1.xml><?xml version="1.0" encoding="utf-8"?>
<ds:datastoreItem xmlns:ds="http://schemas.openxmlformats.org/officeDocument/2006/customXml" ds:itemID="{90E2C43B-2BE6-4A4D-83F3-C5E39A98F5F7}"/>
</file>

<file path=customXml/itemProps2.xml><?xml version="1.0" encoding="utf-8"?>
<ds:datastoreItem xmlns:ds="http://schemas.openxmlformats.org/officeDocument/2006/customXml" ds:itemID="{D301BFFD-E350-45AA-965C-5E53DE4F38E1}"/>
</file>

<file path=customXml/itemProps3.xml><?xml version="1.0" encoding="utf-8"?>
<ds:datastoreItem xmlns:ds="http://schemas.openxmlformats.org/officeDocument/2006/customXml" ds:itemID="{12F5EE33-363D-4986-881E-CD0134A23DB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Produktionsübersicht_31.07.2022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Sieth</dc:creator>
  <cp:lastModifiedBy>Manuel Sieth</cp:lastModifiedBy>
  <dcterms:created xsi:type="dcterms:W3CDTF">2022-09-15T07:06:40Z</dcterms:created>
  <dcterms:modified xsi:type="dcterms:W3CDTF">2022-09-15T07:08:11Z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0x010100D91514E4AC0E6E43B2EF0720658568E1</vt:lpwstr>
  </property>
</Properties>
</file>